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gliariairport-my.sharepoint.com/personal/stefano_carulli_sogaer_it/Documents/Desktop/"/>
    </mc:Choice>
  </mc:AlternateContent>
  <xr:revisionPtr revIDLastSave="32" documentId="8_{7A4F3469-93B7-4CE5-8B8A-428BEFB7C7D3}" xr6:coauthVersionLast="47" xr6:coauthVersionMax="47" xr10:uidLastSave="{06135070-97D7-46D8-BC82-CD0CE0599EBF}"/>
  <bookViews>
    <workbookView xWindow="-120" yWindow="-120" windowWidth="29040" windowHeight="15720" tabRatio="860" firstSheet="2" activeTab="2" xr2:uid="{00000000-000D-0000-FFFF-FFFF00000000}"/>
  </bookViews>
  <sheets>
    <sheet name="1 TRIMESTRE 2024   " sheetId="25" state="hidden" r:id="rId1"/>
    <sheet name="2 TRIMESTRE 2024  " sheetId="26" state="hidden" r:id="rId2"/>
    <sheet name="4 TRIMESTRE 2024" sheetId="29" r:id="rId3"/>
    <sheet name="4 TRIMESTRE 2024  " sheetId="28" state="hidden" r:id="rId4"/>
  </sheets>
  <definedNames>
    <definedName name="_xlnm.Print_Area" localSheetId="0">'1 TRIMESTRE 2024   '!$B$4:$H$16</definedName>
    <definedName name="_xlnm.Print_Area" localSheetId="1">'2 TRIMESTRE 2024  '!$B$4:$H$16</definedName>
    <definedName name="_xlnm.Print_Area" localSheetId="2">'4 TRIMESTRE 2024'!$B$4:$H$16</definedName>
    <definedName name="_xlnm.Print_Area" localSheetId="3">'4 TRIMESTRE 2024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9" l="1"/>
  <c r="G13" i="29" l="1"/>
  <c r="F13" i="29"/>
  <c r="E13" i="29"/>
  <c r="D13" i="29"/>
  <c r="C13" i="29"/>
  <c r="H12" i="29"/>
  <c r="H10" i="29"/>
  <c r="H13" i="29" l="1"/>
  <c r="H11" i="25"/>
  <c r="H11" i="26"/>
  <c r="H12" i="26"/>
  <c r="H10" i="26"/>
  <c r="G13" i="26"/>
  <c r="F13" i="26"/>
  <c r="E13" i="26"/>
  <c r="D13" i="26"/>
  <c r="C13" i="26"/>
  <c r="G13" i="25"/>
  <c r="H10" i="25"/>
  <c r="H12" i="25"/>
  <c r="F13" i="25"/>
  <c r="E13" i="25"/>
  <c r="D13" i="25"/>
  <c r="C13" i="25"/>
  <c r="G13" i="28"/>
  <c r="F13" i="28"/>
  <c r="E13" i="28"/>
  <c r="D13" i="28"/>
  <c r="H13" i="26" l="1"/>
  <c r="H13" i="28"/>
  <c r="H13" i="25"/>
</calcChain>
</file>

<file path=xl/sharedStrings.xml><?xml version="1.0" encoding="utf-8"?>
<sst xmlns="http://schemas.openxmlformats.org/spreadsheetml/2006/main" count="56" uniqueCount="22">
  <si>
    <t>Dipendenti</t>
  </si>
  <si>
    <t>Ore lavoro</t>
  </si>
  <si>
    <t>Trimestre</t>
  </si>
  <si>
    <t>Gennaio</t>
  </si>
  <si>
    <t>Febbraio</t>
  </si>
  <si>
    <t>Marzo</t>
  </si>
  <si>
    <t>Aprile</t>
  </si>
  <si>
    <t>Maggio</t>
  </si>
  <si>
    <t>Giugno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</si>
  <si>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</si>
  <si>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</si>
  <si>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</si>
  <si>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</si>
  <si>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</si>
  <si>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</si>
  <si>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</si>
  <si>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Ottobre</t>
  </si>
  <si>
    <t>Novembre</t>
  </si>
  <si>
    <t>Dicembre</t>
  </si>
  <si>
    <t>Periodo 1° Gennaio  / 31 Marzo 2024</t>
  </si>
  <si>
    <t>Periodo 1° Aprile / 30 Giugno 2024</t>
  </si>
  <si>
    <t>Periodo 1° Ottobre / 31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</si>
</sst>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BFABC55E-8B85-4BD6-AB1A-9B70A2D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7F524277-3B84-49D5-B221-D16BE27C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FEB1A5BB-B03A-4AA4-93CB-008B4571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1333501</xdr:colOff>
      <xdr:row>3</xdr:row>
      <xdr:rowOff>38101</xdr:rowOff>
    </xdr:from>
    <xdr:to>
      <xdr:col>4</xdr:col>
      <xdr:colOff>1119189</xdr:colOff>
      <xdr:row>6</xdr:row>
      <xdr:rowOff>1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648B4CB0-6FE7-42A9-B091-977F03EC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09601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C8C5-1B22-4A34-ADAD-33BB30EDEC3D}">
  <sheetPr>
    <tabColor theme="5" tint="-0.249977111117893"/>
    <pageSetUpPr fitToPage="1"/>
  </sheetPr>
  <dimension ref="B8:H16"/>
  <sheetViews>
    <sheetView workbookViewId="0">
      <selection activeCell="D10" sqref="D1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19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3</v>
      </c>
      <c r="C10" s="3">
        <v>141</v>
      </c>
      <c r="D10" s="3">
        <v>18915</v>
      </c>
      <c r="E10" s="3">
        <v>2802</v>
      </c>
      <c r="F10" s="3">
        <v>1248</v>
      </c>
      <c r="G10" s="3">
        <v>0</v>
      </c>
      <c r="H10" s="4">
        <f>(E10+F10+G10)*100/D10/100</f>
        <v>0.21411578112609039</v>
      </c>
    </row>
    <row r="11" spans="2:8" ht="40.5" customHeight="1" x14ac:dyDescent="0.25">
      <c r="B11" s="2" t="s">
        <v>4</v>
      </c>
      <c r="C11" s="3">
        <v>141</v>
      </c>
      <c r="D11" s="3">
        <v>18846</v>
      </c>
      <c r="E11" s="3">
        <v>1961</v>
      </c>
      <c r="F11" s="3">
        <v>780</v>
      </c>
      <c r="G11" s="3">
        <v>0</v>
      </c>
      <c r="H11" s="4">
        <f>(E11+F11+G11)*100/D11/100</f>
        <v>0.1454420036081927</v>
      </c>
    </row>
    <row r="12" spans="2:8" ht="40.5" customHeight="1" x14ac:dyDescent="0.25">
      <c r="B12" s="2" t="s">
        <v>5</v>
      </c>
      <c r="C12" s="3">
        <v>143</v>
      </c>
      <c r="D12" s="3">
        <v>19110</v>
      </c>
      <c r="E12" s="3">
        <v>1608</v>
      </c>
      <c r="F12" s="3">
        <v>938</v>
      </c>
      <c r="G12" s="3">
        <v>0</v>
      </c>
      <c r="H12" s="4">
        <f>(E12+F12+G12)*100/D12/100</f>
        <v>0.13322867608581895</v>
      </c>
    </row>
    <row r="13" spans="2:8" ht="40.5" customHeight="1" x14ac:dyDescent="0.25">
      <c r="B13" s="2" t="s">
        <v>2</v>
      </c>
      <c r="C13" s="3">
        <f>(C10+C11+C12)/3</f>
        <v>141.66666666666666</v>
      </c>
      <c r="D13" s="3">
        <f>(D10+D11+D12)/3</f>
        <v>18957</v>
      </c>
      <c r="E13" s="3">
        <f t="shared" ref="E13:G13" si="0">(E10+E11+E12)/3</f>
        <v>2123.6666666666665</v>
      </c>
      <c r="F13" s="3">
        <f t="shared" si="0"/>
        <v>988.66666666666663</v>
      </c>
      <c r="G13" s="3">
        <f t="shared" si="0"/>
        <v>0</v>
      </c>
      <c r="H13" s="4">
        <f>SUM(H10+H11+H12)/3</f>
        <v>0.16426215360670068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E4FB-6B49-4137-9888-25A4BDF0B9A4}">
  <sheetPr>
    <tabColor theme="5" tint="-0.249977111117893"/>
    <pageSetUpPr fitToPage="1"/>
  </sheetPr>
  <dimension ref="B8:H16"/>
  <sheetViews>
    <sheetView topLeftCell="A4" workbookViewId="0">
      <selection activeCell="M20" sqref="M2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20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6</v>
      </c>
      <c r="C10" s="3">
        <v>143</v>
      </c>
      <c r="D10" s="6">
        <v>23231</v>
      </c>
      <c r="E10" s="3">
        <v>1610</v>
      </c>
      <c r="F10" s="3">
        <v>1496</v>
      </c>
      <c r="G10" s="3">
        <v>0</v>
      </c>
      <c r="H10" s="4">
        <f>(E10+F10+G10)*100/D10/100</f>
        <v>0.13370065860272912</v>
      </c>
    </row>
    <row r="11" spans="2:8" ht="40.5" customHeight="1" x14ac:dyDescent="0.25">
      <c r="B11" s="2" t="s">
        <v>7</v>
      </c>
      <c r="C11" s="3">
        <v>142</v>
      </c>
      <c r="D11" s="5">
        <v>23214</v>
      </c>
      <c r="E11" s="3">
        <v>2079</v>
      </c>
      <c r="F11" s="3">
        <v>1058</v>
      </c>
      <c r="G11" s="3">
        <v>0</v>
      </c>
      <c r="H11" s="4">
        <f>(E11+F11+G11)*100/D11/100</f>
        <v>0.1351339708796416</v>
      </c>
    </row>
    <row r="12" spans="2:8" ht="40.5" customHeight="1" x14ac:dyDescent="0.25">
      <c r="B12" s="2" t="s">
        <v>8</v>
      </c>
      <c r="C12" s="3">
        <v>149</v>
      </c>
      <c r="D12" s="5">
        <v>23787</v>
      </c>
      <c r="E12" s="3">
        <v>2032</v>
      </c>
      <c r="F12" s="3">
        <v>1470</v>
      </c>
      <c r="G12" s="3">
        <v>0</v>
      </c>
      <c r="H12" s="4">
        <f>(E12+F12+G12)*100/D12/100</f>
        <v>0.14722327321646278</v>
      </c>
    </row>
    <row r="13" spans="2:8" ht="40.5" customHeight="1" x14ac:dyDescent="0.25">
      <c r="B13" s="2" t="s">
        <v>2</v>
      </c>
      <c r="C13" s="3">
        <f>(C10+C11+C12)/3</f>
        <v>144.66666666666666</v>
      </c>
      <c r="D13" s="3">
        <f>(D10+D11+D12)/3</f>
        <v>23410.666666666668</v>
      </c>
      <c r="E13" s="3">
        <f t="shared" ref="E13:G13" si="0">(E10+E11+E12)/3</f>
        <v>1907</v>
      </c>
      <c r="F13" s="3">
        <f t="shared" si="0"/>
        <v>1341.3333333333333</v>
      </c>
      <c r="G13" s="3">
        <f t="shared" si="0"/>
        <v>0</v>
      </c>
      <c r="H13" s="4">
        <f>SUM(H10+H11+H12)/3</f>
        <v>0.13868596756627782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BC64-11AE-440D-957E-11910014E6B7}">
  <sheetPr>
    <tabColor theme="5" tint="-0.249977111117893"/>
    <pageSetUpPr fitToPage="1"/>
  </sheetPr>
  <dimension ref="B8:H16"/>
  <sheetViews>
    <sheetView tabSelected="1" workbookViewId="0">
      <selection activeCell="H20" sqref="H20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21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16</v>
      </c>
      <c r="C10" s="3">
        <v>150</v>
      </c>
      <c r="D10" s="3">
        <v>23880</v>
      </c>
      <c r="E10" s="3">
        <v>1358</v>
      </c>
      <c r="F10" s="3">
        <v>1284</v>
      </c>
      <c r="G10" s="3">
        <v>0</v>
      </c>
      <c r="H10" s="4">
        <f>(E10+F10+G10)*100/D10/100</f>
        <v>0.11063651591289782</v>
      </c>
    </row>
    <row r="11" spans="2:8" ht="40.5" customHeight="1" x14ac:dyDescent="0.25">
      <c r="B11" s="2" t="s">
        <v>17</v>
      </c>
      <c r="C11" s="3">
        <v>154</v>
      </c>
      <c r="D11" s="3">
        <v>24417</v>
      </c>
      <c r="E11" s="3">
        <v>1230</v>
      </c>
      <c r="F11" s="3">
        <v>605</v>
      </c>
      <c r="G11" s="3">
        <v>0</v>
      </c>
      <c r="H11" s="4">
        <f>(E11+F11+G11)*100/D11/100</f>
        <v>7.5152557644264248E-2</v>
      </c>
    </row>
    <row r="12" spans="2:8" ht="40.5" customHeight="1" x14ac:dyDescent="0.25">
      <c r="B12" s="2" t="s">
        <v>18</v>
      </c>
      <c r="C12" s="3">
        <v>154</v>
      </c>
      <c r="D12" s="3">
        <v>24417</v>
      </c>
      <c r="E12" s="3">
        <v>979</v>
      </c>
      <c r="F12" s="3">
        <v>2889</v>
      </c>
      <c r="G12" s="3">
        <v>0</v>
      </c>
      <c r="H12" s="4">
        <f>(E12+F12+G12)*100/D12/100</f>
        <v>0.15841421960109758</v>
      </c>
    </row>
    <row r="13" spans="2:8" ht="40.5" customHeight="1" x14ac:dyDescent="0.25">
      <c r="B13" s="2" t="s">
        <v>2</v>
      </c>
      <c r="C13" s="3">
        <f>(C10+C11+C12)/3</f>
        <v>152.66666666666666</v>
      </c>
      <c r="D13" s="3">
        <f>(D10+D11+D12)/3</f>
        <v>24238</v>
      </c>
      <c r="E13" s="3">
        <f t="shared" ref="E13:G13" si="0">(E10+E11+E12)/3</f>
        <v>1189</v>
      </c>
      <c r="F13" s="3">
        <f t="shared" si="0"/>
        <v>1592.6666666666667</v>
      </c>
      <c r="G13" s="3">
        <f t="shared" si="0"/>
        <v>0</v>
      </c>
      <c r="H13" s="4">
        <f>SUM(H10+H11+H12)/3</f>
        <v>0.11473443105275322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036A-673C-4F1D-8BB1-EFEB2B6D1740}">
  <sheetPr>
    <tabColor theme="5" tint="-0.249977111117893"/>
    <pageSetUpPr fitToPage="1"/>
  </sheetPr>
  <dimension ref="B8:H16"/>
  <sheetViews>
    <sheetView workbookViewId="0">
      <selection activeCell="B9" sqref="B9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7" t="s">
        <v>21</v>
      </c>
      <c r="C8" s="7"/>
      <c r="D8" s="7"/>
      <c r="E8" s="7"/>
      <c r="F8" s="7"/>
      <c r="G8" s="7"/>
      <c r="H8" s="7"/>
    </row>
    <row r="9" spans="2:8" ht="40.5" customHeight="1" x14ac:dyDescent="0.25">
      <c r="B9" s="2" t="s">
        <v>10</v>
      </c>
      <c r="C9" s="2" t="s">
        <v>0</v>
      </c>
      <c r="D9" s="2" t="s">
        <v>1</v>
      </c>
      <c r="E9" s="2" t="s">
        <v>11</v>
      </c>
      <c r="F9" s="2" t="s">
        <v>12</v>
      </c>
      <c r="G9" s="2" t="s">
        <v>15</v>
      </c>
      <c r="H9" s="2" t="s">
        <v>13</v>
      </c>
    </row>
    <row r="10" spans="2:8" ht="40.5" customHeight="1" x14ac:dyDescent="0.25">
      <c r="B10" s="2" t="s">
        <v>16</v>
      </c>
      <c r="C10" s="3"/>
      <c r="D10" s="3"/>
      <c r="E10" s="3"/>
      <c r="F10" s="3"/>
      <c r="G10" s="3"/>
      <c r="H10" s="4"/>
    </row>
    <row r="11" spans="2:8" ht="40.5" customHeight="1" x14ac:dyDescent="0.25">
      <c r="B11" s="2" t="s">
        <v>17</v>
      </c>
      <c r="C11" s="3"/>
      <c r="D11" s="3"/>
      <c r="E11" s="3"/>
      <c r="F11" s="3"/>
      <c r="G11" s="3"/>
      <c r="H11" s="4"/>
    </row>
    <row r="12" spans="2:8" ht="40.5" customHeight="1" x14ac:dyDescent="0.25">
      <c r="B12" s="2" t="s">
        <v>18</v>
      </c>
      <c r="C12" s="3"/>
      <c r="D12" s="3"/>
      <c r="E12" s="3"/>
      <c r="F12" s="3"/>
      <c r="G12" s="3"/>
      <c r="H12" s="4"/>
    </row>
    <row r="13" spans="2:8" ht="40.5" customHeight="1" x14ac:dyDescent="0.25">
      <c r="B13" s="2" t="s">
        <v>2</v>
      </c>
      <c r="C13" s="3">
        <v>0</v>
      </c>
      <c r="D13" s="3">
        <f>SUM(D10:D12)</f>
        <v>0</v>
      </c>
      <c r="E13" s="3">
        <f t="shared" ref="E13:G13" si="0">SUM(E10:E12)</f>
        <v>0</v>
      </c>
      <c r="F13" s="3">
        <f t="shared" si="0"/>
        <v>0</v>
      </c>
      <c r="G13" s="3">
        <f t="shared" si="0"/>
        <v>0</v>
      </c>
      <c r="H13" s="4">
        <f>SUM(H10+H11+H12)/3</f>
        <v>0</v>
      </c>
    </row>
    <row r="15" spans="2:8" ht="15" customHeight="1" x14ac:dyDescent="0.25">
      <c r="B15" s="8" t="s">
        <v>9</v>
      </c>
      <c r="C15" s="8"/>
      <c r="D15" s="8"/>
      <c r="E15" s="8"/>
      <c r="F15" s="8"/>
      <c r="G15" s="8"/>
      <c r="H15" s="8"/>
    </row>
    <row r="16" spans="2:8" ht="15" customHeight="1" x14ac:dyDescent="0.25">
      <c r="B16" s="8" t="s">
        <v>14</v>
      </c>
      <c r="C16" s="8"/>
      <c r="D16" s="8"/>
      <c r="E16" s="8"/>
      <c r="F16" s="8"/>
      <c r="G16" s="8"/>
      <c r="H16" s="8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1 TRIMESTRE 2024   </vt:lpstr>
      <vt:lpstr>2 TRIMESTRE 2024  </vt:lpstr>
      <vt:lpstr>4 TRIMESTRE 2024</vt:lpstr>
      <vt:lpstr>4 TRIMESTRE 2024  </vt:lpstr>
      <vt:lpstr>'1 TRIMESTRE 2024   '!Area_stampa</vt:lpstr>
      <vt:lpstr>'2 TRIMESTRE 2024  '!Area_stampa</vt:lpstr>
      <vt:lpstr>'4 TRIMESTRE 2024'!Area_stampa</vt:lpstr>
      <vt:lpstr>'4 TRIMESTRE 2024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Stefano Carulli</cp:lastModifiedBy>
  <cp:lastPrinted>2021-07-27T13:33:26Z</cp:lastPrinted>
  <dcterms:created xsi:type="dcterms:W3CDTF">2018-01-08T14:00:42Z</dcterms:created>
  <dcterms:modified xsi:type="dcterms:W3CDTF">2025-02-26T15:57:11Z</dcterms:modified>
</cp:coreProperties>
</file>